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omepage\Sektion Kösching 2_0\Web-Dateien\pdf\Herrnbräu-Cup\"/>
    </mc:Choice>
  </mc:AlternateContent>
  <bookViews>
    <workbookView xWindow="380" yWindow="136" windowWidth="6874" windowHeight="11642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Tabelle1!$A$1:$AS$58</definedName>
  </definedNames>
  <calcPr calcId="162913"/>
</workbook>
</file>

<file path=xl/calcChain.xml><?xml version="1.0" encoding="utf-8"?>
<calcChain xmlns="http://schemas.openxmlformats.org/spreadsheetml/2006/main">
  <c r="AL18" i="1" l="1"/>
  <c r="AD16" i="1"/>
  <c r="AD35" i="1"/>
  <c r="AL35" i="1"/>
  <c r="AP16" i="1" s="1"/>
  <c r="L9" i="1"/>
  <c r="AH16" i="1"/>
  <c r="AL16" i="1"/>
  <c r="AL26" i="1" s="1"/>
  <c r="AD18" i="1"/>
  <c r="AH18" i="1"/>
  <c r="AD20" i="1"/>
  <c r="AH20" i="1"/>
  <c r="AL20" i="1"/>
  <c r="AP20" i="1" s="1"/>
  <c r="AD22" i="1"/>
  <c r="AH22" i="1"/>
  <c r="AL22" i="1"/>
  <c r="AD24" i="1"/>
  <c r="AH24" i="1"/>
  <c r="AL24" i="1"/>
  <c r="AH35" i="1"/>
  <c r="AD37" i="1"/>
  <c r="AL37" i="1" s="1"/>
  <c r="AP37" i="1" s="1"/>
  <c r="AH37" i="1"/>
  <c r="AD39" i="1"/>
  <c r="AL39" i="1" s="1"/>
  <c r="AP39" i="1" s="1"/>
  <c r="AH39" i="1"/>
  <c r="AD41" i="1"/>
  <c r="AL41" i="1" s="1"/>
  <c r="AP41" i="1" s="1"/>
  <c r="AH41" i="1"/>
  <c r="AD43" i="1"/>
  <c r="AL43" i="1" s="1"/>
  <c r="AP43" i="1" s="1"/>
  <c r="AH43" i="1"/>
  <c r="AP22" i="1" l="1"/>
  <c r="AP24" i="1"/>
  <c r="AL45" i="1"/>
  <c r="AP35" i="1"/>
  <c r="AP47" i="1" s="1"/>
  <c r="AP18" i="1"/>
  <c r="AP28" i="1" l="1"/>
</calcChain>
</file>

<file path=xl/sharedStrings.xml><?xml version="1.0" encoding="utf-8"?>
<sst xmlns="http://schemas.openxmlformats.org/spreadsheetml/2006/main" count="157" uniqueCount="56">
  <si>
    <t>Ergebnismeldung</t>
  </si>
  <si>
    <t>Herrnbräu-Cup</t>
  </si>
  <si>
    <t>Datum:</t>
  </si>
  <si>
    <t>1/8 Finale</t>
  </si>
  <si>
    <t>1/4 Finale</t>
  </si>
  <si>
    <t>1/2 Finale</t>
  </si>
  <si>
    <t>Finale</t>
  </si>
  <si>
    <t>Heimmannschaft:</t>
  </si>
  <si>
    <t>FSG Kösching 2</t>
  </si>
  <si>
    <t>Nr.</t>
  </si>
  <si>
    <t>Name</t>
  </si>
  <si>
    <t>Serie 1</t>
  </si>
  <si>
    <t>Serie 2</t>
  </si>
  <si>
    <t>Serie 3</t>
  </si>
  <si>
    <t>Beste Serie</t>
  </si>
  <si>
    <t>Bester Teiler</t>
  </si>
  <si>
    <t>Erg.</t>
  </si>
  <si>
    <t>Pkt.</t>
  </si>
  <si>
    <t>Bavaria Theissing 1</t>
  </si>
  <si>
    <t>R</t>
  </si>
  <si>
    <t>T</t>
  </si>
  <si>
    <t>P</t>
  </si>
  <si>
    <t>Bavaria Theissing 2</t>
  </si>
  <si>
    <t>Bergrose Katharinenberg 1</t>
  </si>
  <si>
    <t>Bergrose Katharinenberg 2</t>
  </si>
  <si>
    <t>Edelweiß Lenting 1</t>
  </si>
  <si>
    <t>Edelweiß Lenting 2</t>
  </si>
  <si>
    <t>Eichenlaub Stammham 1</t>
  </si>
  <si>
    <t>Eichenlaub Stammham 2</t>
  </si>
  <si>
    <t>Falken Mailing-Feldkirchen 1</t>
  </si>
  <si>
    <t>Falken Mailing-Feldkirchen 2</t>
  </si>
  <si>
    <t>FSG Kösching 1</t>
  </si>
  <si>
    <t>Mannschaftsergebnis:</t>
  </si>
  <si>
    <t>Glückauf Appertshofen 1</t>
  </si>
  <si>
    <t>Glückauf Appertshofen 2</t>
  </si>
  <si>
    <t>Hubertus Hepberg 1</t>
  </si>
  <si>
    <t>Hubertus Hepberg 2</t>
  </si>
  <si>
    <t>Gastmannschaft:</t>
  </si>
  <si>
    <t>Martinschützen Westerhofen 1</t>
  </si>
  <si>
    <t>Martinschützen Westerhofen 2</t>
  </si>
  <si>
    <t>Tell Kösching 1</t>
  </si>
  <si>
    <t>Tell Kösching 2</t>
  </si>
  <si>
    <t>Weiße Taube Unterhaunstadt</t>
  </si>
  <si>
    <t>Ersatzschützen müssen von unten nach oben aufgefüllt werden!</t>
  </si>
  <si>
    <t>Ergebnismeldung des Herrnbräu-Cups an:</t>
  </si>
  <si>
    <t>Alfred Schredl    Kirchenweg 5    85098 Katharinenberg</t>
  </si>
  <si>
    <t>Wettkampf:</t>
  </si>
  <si>
    <t>_________________________________    Mannschaftsführer Heimmannschaft</t>
  </si>
  <si>
    <t>_________________________________     Mannschaftsführer Gastmannschaft</t>
  </si>
  <si>
    <t>Fax.: 08407/931610</t>
  </si>
  <si>
    <t>Gesamtpunktzahl:</t>
  </si>
  <si>
    <t>Gunvor Ingostadt</t>
  </si>
  <si>
    <t>1. Vorrunde</t>
  </si>
  <si>
    <t>2. Vorrunde</t>
  </si>
  <si>
    <t>3. Vorrunde</t>
  </si>
  <si>
    <t>Tel.: 08407/8544       Fax.: 08407/931610       Email: schredl.alfred@sv-bergrose.de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</si>
</sst>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</font>
    <font>
      <sz val="10"/>
      <name val="Arial"/>
    </font>
    <font>
      <sz val="14"/>
      <name val="Arial"/>
    </font>
    <font>
      <sz val="8"/>
      <name val="Arial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</font>
    <font>
      <sz val="18"/>
      <name val="Arial"/>
    </font>
    <font>
      <sz val="24"/>
      <name val="Arial"/>
    </font>
    <font>
      <sz val="10"/>
      <color indexed="9"/>
      <name val="Arial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Trellis">
        <fgColor indexed="9"/>
        <bgColor indexed="22"/>
      </patternFill>
    </fill>
    <fill>
      <patternFill patternType="darkGray">
        <fgColor indexed="22"/>
        <bgColor indexed="22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/>
    <xf numFmtId="0" fontId="1" fillId="0" borderId="0" xfId="0" applyFont="1"/>
    <xf numFmtId="0" fontId="9" fillId="0" borderId="0" xfId="0" applyFont="1" applyBorder="1" applyAlignment="1">
      <alignment horizont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6" fillId="0" borderId="9" xfId="0" applyNumberFormat="1" applyFont="1" applyBorder="1" applyAlignment="1" applyProtection="1">
      <alignment horizontal="center" vertical="center"/>
    </xf>
    <xf numFmtId="14" fontId="6" fillId="0" borderId="0" xfId="0" applyNumberFormat="1" applyFont="1" applyBorder="1" applyAlignment="1" applyProtection="1">
      <alignment horizontal="center" vertical="center"/>
    </xf>
    <xf numFmtId="14" fontId="6" fillId="0" borderId="10" xfId="0" applyNumberFormat="1" applyFont="1" applyBorder="1" applyAlignment="1" applyProtection="1">
      <alignment horizontal="center" vertical="center"/>
    </xf>
    <xf numFmtId="14" fontId="6" fillId="0" borderId="11" xfId="0" applyNumberFormat="1" applyFont="1" applyBorder="1" applyAlignment="1" applyProtection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/>
    </xf>
    <xf numFmtId="14" fontId="6" fillId="0" borderId="12" xfId="0" applyNumberFormat="1" applyFont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25" xfId="0" applyNumberFormat="1" applyFont="1" applyBorder="1" applyAlignment="1" applyProtection="1">
      <alignment horizontal="center" vertical="center"/>
      <protection locked="0"/>
    </xf>
    <xf numFmtId="164" fontId="1" fillId="0" borderId="26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0" borderId="3" xfId="0" applyNumberFormat="1" applyFont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164" fontId="16" fillId="0" borderId="2" xfId="0" applyNumberFormat="1" applyFont="1" applyBorder="1" applyAlignment="1" applyProtection="1">
      <alignment horizontal="center" vertical="center"/>
    </xf>
    <xf numFmtId="164" fontId="16" fillId="0" borderId="3" xfId="0" applyNumberFormat="1" applyFont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18" xfId="0" applyNumberFormat="1" applyFont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2" fillId="3" borderId="28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4" borderId="2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3" borderId="3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9</xdr:col>
      <xdr:colOff>38100</xdr:colOff>
      <xdr:row>8</xdr:row>
      <xdr:rowOff>57150</xdr:rowOff>
    </xdr:to>
    <xdr:grpSp>
      <xdr:nvGrpSpPr>
        <xdr:cNvPr id="1026" name="Group 2"/>
        <xdr:cNvGrpSpPr>
          <a:grpSpLocks noChangeAspect="1"/>
        </xdr:cNvGrpSpPr>
      </xdr:nvGrpSpPr>
      <xdr:grpSpPr bwMode="auto">
        <a:xfrm>
          <a:off x="154072" y="76200"/>
          <a:ext cx="1099227" cy="1263660"/>
          <a:chOff x="774" y="228"/>
          <a:chExt cx="173" cy="205"/>
        </a:xfrm>
      </xdr:grpSpPr>
      <xdr:sp macro="" textlink="">
        <xdr:nvSpPr>
          <xdr:cNvPr id="1027" name="AutoShape 3"/>
          <xdr:cNvSpPr>
            <a:spLocks noChangeAspect="1" noChangeArrowheads="1" noTextEdit="1"/>
          </xdr:cNvSpPr>
        </xdr:nvSpPr>
        <xdr:spPr bwMode="auto">
          <a:xfrm>
            <a:off x="774" y="228"/>
            <a:ext cx="172" cy="1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028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74" y="228"/>
            <a:ext cx="173" cy="1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29" name="Rectangle 5"/>
          <xdr:cNvSpPr>
            <a:spLocks noChangeArrowheads="1"/>
          </xdr:cNvSpPr>
        </xdr:nvSpPr>
        <xdr:spPr bwMode="auto">
          <a:xfrm>
            <a:off x="941" y="403"/>
            <a:ext cx="6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69011</xdr:colOff>
          <xdr:row>0</xdr:row>
          <xdr:rowOff>77638</xdr:rowOff>
        </xdr:from>
        <xdr:to>
          <xdr:col>41</xdr:col>
          <xdr:colOff>86264</xdr:colOff>
          <xdr:row>6</xdr:row>
          <xdr:rowOff>138023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BE61"/>
  <sheetViews>
    <sheetView showGridLines="0" showRowColHeaders="0" tabSelected="1" topLeftCell="A49" zoomScale="115" zoomScaleNormal="115" workbookViewId="0">
      <selection activeCell="AH67" sqref="AH67"/>
    </sheetView>
  </sheetViews>
  <sheetFormatPr baseColWidth="10" defaultRowHeight="12.9" outlineLevelCol="1" x14ac:dyDescent="0.2"/>
  <cols>
    <col min="1" max="43" width="2" customWidth="1"/>
    <col min="44" max="44" width="19.75" hidden="1" customWidth="1" outlineLevel="1"/>
    <col min="45" max="45" width="11.375" collapsed="1"/>
    <col min="56" max="56" width="11.375" hidden="1" customWidth="1" outlineLevel="1"/>
    <col min="57" max="57" width="11.375" collapsed="1"/>
  </cols>
  <sheetData>
    <row r="1" spans="1:47" ht="12.75" customHeight="1" x14ac:dyDescent="0.2">
      <c r="K1" s="21" t="s">
        <v>0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47" ht="12.75" customHeight="1" x14ac:dyDescent="0.2"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47" ht="12.75" customHeight="1" x14ac:dyDescent="0.2">
      <c r="K3" s="21" t="s">
        <v>1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1:47" ht="12.75" customHeight="1" x14ac:dyDescent="0.2"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47" ht="12.75" customHeight="1" x14ac:dyDescent="0.2">
      <c r="K5" s="22" t="s">
        <v>49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R5" t="s">
        <v>52</v>
      </c>
    </row>
    <row r="6" spans="1:47" ht="12.75" customHeight="1" x14ac:dyDescent="0.2"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R6" t="s">
        <v>53</v>
      </c>
      <c r="AS6" s="1"/>
      <c r="AT6" s="1"/>
      <c r="AU6" s="1"/>
    </row>
    <row r="7" spans="1:47" ht="13.6" customHeight="1" thickBot="1" x14ac:dyDescent="0.25"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R7" t="s">
        <v>54</v>
      </c>
      <c r="AS7" s="1"/>
      <c r="AT7" s="1"/>
      <c r="AU7" s="1"/>
    </row>
    <row r="8" spans="1:47" x14ac:dyDescent="0.2">
      <c r="L8" s="43" t="s">
        <v>2</v>
      </c>
      <c r="M8" s="44"/>
      <c r="N8" s="44"/>
      <c r="O8" s="44"/>
      <c r="P8" s="44"/>
      <c r="Q8" s="44"/>
      <c r="R8" s="44"/>
      <c r="S8" s="45"/>
      <c r="V8" s="16"/>
      <c r="W8" s="16"/>
      <c r="X8" s="46" t="s">
        <v>46</v>
      </c>
      <c r="Y8" s="47"/>
      <c r="Z8" s="47"/>
      <c r="AA8" s="47"/>
      <c r="AB8" s="47"/>
      <c r="AC8" s="47"/>
      <c r="AD8" s="47"/>
      <c r="AE8" s="48"/>
      <c r="AF8" s="2"/>
      <c r="AG8" s="2"/>
      <c r="AR8" s="1" t="s">
        <v>3</v>
      </c>
      <c r="AS8" s="1"/>
      <c r="AT8" s="1"/>
      <c r="AU8" s="1"/>
    </row>
    <row r="9" spans="1:47" ht="12.75" customHeight="1" x14ac:dyDescent="0.2">
      <c r="L9" s="23">
        <f ca="1">NOW()</f>
        <v>43186.892836805557</v>
      </c>
      <c r="M9" s="24"/>
      <c r="N9" s="24"/>
      <c r="O9" s="24"/>
      <c r="P9" s="24"/>
      <c r="Q9" s="24"/>
      <c r="R9" s="24"/>
      <c r="S9" s="25"/>
      <c r="U9" s="3"/>
      <c r="V9" s="16"/>
      <c r="W9" s="16"/>
      <c r="X9" s="37"/>
      <c r="Y9" s="38"/>
      <c r="Z9" s="38"/>
      <c r="AA9" s="38"/>
      <c r="AB9" s="38"/>
      <c r="AC9" s="38"/>
      <c r="AD9" s="38"/>
      <c r="AE9" s="39"/>
      <c r="AF9" s="2"/>
      <c r="AG9" s="2"/>
      <c r="AR9" s="1" t="s">
        <v>4</v>
      </c>
      <c r="AS9" s="1"/>
      <c r="AT9" s="1"/>
      <c r="AU9" s="1"/>
    </row>
    <row r="10" spans="1:47" ht="13.6" customHeight="1" thickBot="1" x14ac:dyDescent="0.25">
      <c r="L10" s="26"/>
      <c r="M10" s="27"/>
      <c r="N10" s="27"/>
      <c r="O10" s="27"/>
      <c r="P10" s="27"/>
      <c r="Q10" s="27"/>
      <c r="R10" s="27"/>
      <c r="S10" s="28"/>
      <c r="U10" s="3"/>
      <c r="V10" s="16"/>
      <c r="W10" s="16"/>
      <c r="X10" s="40"/>
      <c r="Y10" s="41"/>
      <c r="Z10" s="41"/>
      <c r="AA10" s="41"/>
      <c r="AB10" s="41"/>
      <c r="AC10" s="41"/>
      <c r="AD10" s="41"/>
      <c r="AE10" s="42"/>
      <c r="AF10" s="16"/>
      <c r="AG10" s="16"/>
      <c r="AR10" s="1" t="s">
        <v>5</v>
      </c>
      <c r="AS10" s="1"/>
      <c r="AT10" s="1"/>
      <c r="AU10" s="1"/>
    </row>
    <row r="11" spans="1:47" ht="13.6" thickBot="1" x14ac:dyDescent="0.25">
      <c r="Y11" s="4"/>
      <c r="Z11" s="5"/>
      <c r="AA11" s="5"/>
      <c r="AB11" s="5"/>
      <c r="AC11" s="5"/>
      <c r="AD11" s="4"/>
      <c r="AE11" s="4"/>
      <c r="AF11" s="4"/>
      <c r="AR11" s="20" t="s">
        <v>6</v>
      </c>
      <c r="AS11" s="1"/>
      <c r="AT11" s="1"/>
      <c r="AU11" s="1"/>
    </row>
    <row r="12" spans="1:47" ht="16" customHeight="1" x14ac:dyDescent="0.2">
      <c r="A12" s="29" t="s">
        <v>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4"/>
      <c r="AS12" s="1"/>
      <c r="AT12" s="1"/>
      <c r="AU12" s="1"/>
    </row>
    <row r="13" spans="1:47" ht="16" customHeight="1" thickBo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6"/>
      <c r="AS13" s="6"/>
      <c r="AT13" s="6"/>
      <c r="AU13" s="6"/>
    </row>
    <row r="14" spans="1:47" ht="16" customHeight="1" x14ac:dyDescent="0.2">
      <c r="A14" s="53" t="s">
        <v>9</v>
      </c>
      <c r="B14" s="51"/>
      <c r="C14" s="51" t="s">
        <v>10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49" t="s">
        <v>11</v>
      </c>
      <c r="S14" s="49"/>
      <c r="T14" s="49"/>
      <c r="U14" s="49"/>
      <c r="V14" s="49" t="s">
        <v>12</v>
      </c>
      <c r="W14" s="49"/>
      <c r="X14" s="49"/>
      <c r="Y14" s="49"/>
      <c r="Z14" s="49" t="s">
        <v>13</v>
      </c>
      <c r="AA14" s="49"/>
      <c r="AB14" s="49"/>
      <c r="AC14" s="49"/>
      <c r="AD14" s="49" t="s">
        <v>14</v>
      </c>
      <c r="AE14" s="49"/>
      <c r="AF14" s="49"/>
      <c r="AG14" s="49"/>
      <c r="AH14" s="49" t="s">
        <v>15</v>
      </c>
      <c r="AI14" s="49"/>
      <c r="AJ14" s="49"/>
      <c r="AK14" s="49"/>
      <c r="AL14" s="51" t="s">
        <v>16</v>
      </c>
      <c r="AM14" s="51"/>
      <c r="AN14" s="51"/>
      <c r="AO14" s="51"/>
      <c r="AP14" s="51" t="s">
        <v>17</v>
      </c>
      <c r="AQ14" s="55"/>
      <c r="AR14" s="8"/>
      <c r="AS14" s="1"/>
      <c r="AT14" s="1"/>
      <c r="AU14" s="1"/>
    </row>
    <row r="15" spans="1:47" ht="16" customHeight="1" thickBot="1" x14ac:dyDescent="0.25">
      <c r="A15" s="54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2"/>
      <c r="AM15" s="52"/>
      <c r="AN15" s="52"/>
      <c r="AO15" s="52"/>
      <c r="AP15" s="52"/>
      <c r="AQ15" s="56"/>
      <c r="AR15" s="8"/>
      <c r="AS15" s="7"/>
      <c r="AT15" s="1"/>
      <c r="AU15" s="1"/>
    </row>
    <row r="16" spans="1:47" ht="16" customHeight="1" x14ac:dyDescent="0.2">
      <c r="A16" s="93">
        <v>1</v>
      </c>
      <c r="B16" s="94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95"/>
      <c r="S16" s="95"/>
      <c r="T16" s="95"/>
      <c r="U16" s="17" t="s">
        <v>19</v>
      </c>
      <c r="V16" s="96"/>
      <c r="W16" s="96"/>
      <c r="X16" s="96"/>
      <c r="Y16" s="17" t="s">
        <v>19</v>
      </c>
      <c r="Z16" s="95"/>
      <c r="AA16" s="95"/>
      <c r="AB16" s="95"/>
      <c r="AC16" s="17" t="s">
        <v>19</v>
      </c>
      <c r="AD16" s="81" t="str">
        <f>IF(R16&gt;0,MAX(R16,V16,Z16),"")</f>
        <v/>
      </c>
      <c r="AE16" s="82"/>
      <c r="AF16" s="83"/>
      <c r="AG16" s="100" t="s">
        <v>19</v>
      </c>
      <c r="AH16" s="104" t="str">
        <f>IF(R17&gt;0,MIN(R17,V17,Z17),"")</f>
        <v/>
      </c>
      <c r="AI16" s="105"/>
      <c r="AJ16" s="106"/>
      <c r="AK16" s="100" t="s">
        <v>20</v>
      </c>
      <c r="AL16" s="98" t="str">
        <f>IF(R16*R17&gt;1,100-AD16+AH16,"")</f>
        <v/>
      </c>
      <c r="AM16" s="98"/>
      <c r="AN16" s="98"/>
      <c r="AO16" s="100" t="s">
        <v>21</v>
      </c>
      <c r="AP16" s="57" t="str">
        <f>IF(R16*R17&gt;1,IF(AL16&lt;AL35,1,0),"")</f>
        <v/>
      </c>
      <c r="AQ16" s="58"/>
      <c r="AS16" s="8"/>
    </row>
    <row r="17" spans="1:45" ht="16" customHeight="1" thickBot="1" x14ac:dyDescent="0.25">
      <c r="A17" s="54"/>
      <c r="B17" s="52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1"/>
      <c r="S17" s="61"/>
      <c r="T17" s="61"/>
      <c r="U17" s="18" t="s">
        <v>20</v>
      </c>
      <c r="V17" s="62"/>
      <c r="W17" s="62"/>
      <c r="X17" s="62"/>
      <c r="Y17" s="18" t="s">
        <v>20</v>
      </c>
      <c r="Z17" s="61"/>
      <c r="AA17" s="61"/>
      <c r="AB17" s="61"/>
      <c r="AC17" s="18" t="s">
        <v>20</v>
      </c>
      <c r="AD17" s="59"/>
      <c r="AE17" s="102"/>
      <c r="AF17" s="103"/>
      <c r="AG17" s="101"/>
      <c r="AH17" s="107"/>
      <c r="AI17" s="108"/>
      <c r="AJ17" s="109"/>
      <c r="AK17" s="101"/>
      <c r="AL17" s="99"/>
      <c r="AM17" s="99"/>
      <c r="AN17" s="99"/>
      <c r="AO17" s="101"/>
      <c r="AP17" s="59"/>
      <c r="AQ17" s="60"/>
      <c r="AR17" s="8" t="s">
        <v>18</v>
      </c>
      <c r="AS17" s="8"/>
    </row>
    <row r="18" spans="1:45" ht="16" customHeight="1" x14ac:dyDescent="0.2">
      <c r="A18" s="53">
        <v>2</v>
      </c>
      <c r="B18" s="51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5"/>
      <c r="S18" s="66"/>
      <c r="T18" s="67"/>
      <c r="U18" s="19" t="s">
        <v>19</v>
      </c>
      <c r="V18" s="68"/>
      <c r="W18" s="68"/>
      <c r="X18" s="68"/>
      <c r="Y18" s="19" t="s">
        <v>19</v>
      </c>
      <c r="Z18" s="72"/>
      <c r="AA18" s="72"/>
      <c r="AB18" s="72"/>
      <c r="AC18" s="19" t="s">
        <v>19</v>
      </c>
      <c r="AD18" s="81" t="str">
        <f>IF(R18&gt;0,MAX(R18,V18,Z18),"")</f>
        <v/>
      </c>
      <c r="AE18" s="82"/>
      <c r="AF18" s="83"/>
      <c r="AG18" s="75" t="s">
        <v>19</v>
      </c>
      <c r="AH18" s="87" t="str">
        <f>IF(R19&gt;0,MIN(R19,V19,Z19),"")</f>
        <v/>
      </c>
      <c r="AI18" s="88"/>
      <c r="AJ18" s="89"/>
      <c r="AK18" s="75" t="s">
        <v>20</v>
      </c>
      <c r="AL18" s="73" t="str">
        <f>IF(R18*R19&gt;1,100-AD18+AH18,"")</f>
        <v/>
      </c>
      <c r="AM18" s="73"/>
      <c r="AN18" s="73"/>
      <c r="AO18" s="75" t="s">
        <v>21</v>
      </c>
      <c r="AP18" s="77" t="str">
        <f>IF(R18*R19&gt;1,IF(AL18&lt;AL37,1,0),"")</f>
        <v/>
      </c>
      <c r="AQ18" s="78"/>
      <c r="AR18" s="8"/>
      <c r="AS18" s="8"/>
    </row>
    <row r="19" spans="1:45" ht="16" customHeight="1" thickBot="1" x14ac:dyDescent="0.25">
      <c r="A19" s="54"/>
      <c r="B19" s="52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9"/>
      <c r="S19" s="70"/>
      <c r="T19" s="71"/>
      <c r="U19" s="18" t="s">
        <v>20</v>
      </c>
      <c r="V19" s="62"/>
      <c r="W19" s="62"/>
      <c r="X19" s="62"/>
      <c r="Y19" s="18" t="s">
        <v>20</v>
      </c>
      <c r="Z19" s="61"/>
      <c r="AA19" s="61"/>
      <c r="AB19" s="61"/>
      <c r="AC19" s="18" t="s">
        <v>20</v>
      </c>
      <c r="AD19" s="84"/>
      <c r="AE19" s="85"/>
      <c r="AF19" s="86"/>
      <c r="AG19" s="76"/>
      <c r="AH19" s="90"/>
      <c r="AI19" s="91"/>
      <c r="AJ19" s="92"/>
      <c r="AK19" s="76"/>
      <c r="AL19" s="74"/>
      <c r="AM19" s="74"/>
      <c r="AN19" s="74"/>
      <c r="AO19" s="76"/>
      <c r="AP19" s="79"/>
      <c r="AQ19" s="80"/>
      <c r="AR19" s="8" t="s">
        <v>22</v>
      </c>
      <c r="AS19" s="8"/>
    </row>
    <row r="20" spans="1:45" ht="16" customHeight="1" x14ac:dyDescent="0.2">
      <c r="A20" s="93">
        <v>3</v>
      </c>
      <c r="B20" s="94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5"/>
      <c r="S20" s="66"/>
      <c r="T20" s="67"/>
      <c r="U20" s="17" t="s">
        <v>19</v>
      </c>
      <c r="V20" s="96"/>
      <c r="W20" s="96"/>
      <c r="X20" s="96"/>
      <c r="Y20" s="17" t="s">
        <v>19</v>
      </c>
      <c r="Z20" s="95"/>
      <c r="AA20" s="95"/>
      <c r="AB20" s="95"/>
      <c r="AC20" s="17" t="s">
        <v>19</v>
      </c>
      <c r="AD20" s="110" t="str">
        <f>IF(R20&gt;0,MAX(R20,V20,Z20),"")</f>
        <v/>
      </c>
      <c r="AE20" s="110"/>
      <c r="AF20" s="110"/>
      <c r="AG20" s="97" t="s">
        <v>19</v>
      </c>
      <c r="AH20" s="87" t="str">
        <f>IF(R21&gt;0,MIN(R21,V21,Z21),"")</f>
        <v/>
      </c>
      <c r="AI20" s="88"/>
      <c r="AJ20" s="89"/>
      <c r="AK20" s="97" t="s">
        <v>20</v>
      </c>
      <c r="AL20" s="73" t="str">
        <f>IF(R20*R21&gt;1,100-AD20+AH20,"")</f>
        <v/>
      </c>
      <c r="AM20" s="73"/>
      <c r="AN20" s="73"/>
      <c r="AO20" s="97" t="s">
        <v>21</v>
      </c>
      <c r="AP20" s="77" t="str">
        <f>IF(R20*R21&gt;1,IF(AL20&lt;AL39,1,0),"")</f>
        <v/>
      </c>
      <c r="AQ20" s="78"/>
      <c r="AR20" s="8" t="s">
        <v>23</v>
      </c>
      <c r="AS20" s="8"/>
    </row>
    <row r="21" spans="1:45" ht="16" customHeight="1" thickBot="1" x14ac:dyDescent="0.25">
      <c r="A21" s="54"/>
      <c r="B21" s="52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9"/>
      <c r="S21" s="70"/>
      <c r="T21" s="71"/>
      <c r="U21" s="18" t="s">
        <v>20</v>
      </c>
      <c r="V21" s="62"/>
      <c r="W21" s="62"/>
      <c r="X21" s="62"/>
      <c r="Y21" s="18" t="s">
        <v>20</v>
      </c>
      <c r="Z21" s="61"/>
      <c r="AA21" s="61"/>
      <c r="AB21" s="61"/>
      <c r="AC21" s="18" t="s">
        <v>20</v>
      </c>
      <c r="AD21" s="111"/>
      <c r="AE21" s="111"/>
      <c r="AF21" s="111"/>
      <c r="AG21" s="76"/>
      <c r="AH21" s="90"/>
      <c r="AI21" s="91"/>
      <c r="AJ21" s="92"/>
      <c r="AK21" s="76"/>
      <c r="AL21" s="74"/>
      <c r="AM21" s="74"/>
      <c r="AN21" s="74"/>
      <c r="AO21" s="76"/>
      <c r="AP21" s="79"/>
      <c r="AQ21" s="80"/>
      <c r="AR21" s="8" t="s">
        <v>24</v>
      </c>
      <c r="AS21" s="8"/>
    </row>
    <row r="22" spans="1:45" ht="16" customHeight="1" x14ac:dyDescent="0.2">
      <c r="A22" s="53">
        <v>4</v>
      </c>
      <c r="B22" s="51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5"/>
      <c r="S22" s="66"/>
      <c r="T22" s="67"/>
      <c r="U22" s="19" t="s">
        <v>19</v>
      </c>
      <c r="V22" s="68"/>
      <c r="W22" s="68"/>
      <c r="X22" s="68"/>
      <c r="Y22" s="19" t="s">
        <v>19</v>
      </c>
      <c r="Z22" s="72"/>
      <c r="AA22" s="72"/>
      <c r="AB22" s="72"/>
      <c r="AC22" s="19" t="s">
        <v>19</v>
      </c>
      <c r="AD22" s="110" t="str">
        <f>IF(R22&gt;0,MAX(R22,V22,Z22),"")</f>
        <v/>
      </c>
      <c r="AE22" s="110"/>
      <c r="AF22" s="110"/>
      <c r="AG22" s="75" t="s">
        <v>19</v>
      </c>
      <c r="AH22" s="87" t="str">
        <f>IF(R23&gt;0,MIN(R23,V23,Z23),"")</f>
        <v/>
      </c>
      <c r="AI22" s="88"/>
      <c r="AJ22" s="89"/>
      <c r="AK22" s="75" t="s">
        <v>20</v>
      </c>
      <c r="AL22" s="73" t="str">
        <f>IF(R22*R23&gt;1,100-AD22+AH22,"")</f>
        <v/>
      </c>
      <c r="AM22" s="73"/>
      <c r="AN22" s="73"/>
      <c r="AO22" s="75" t="s">
        <v>21</v>
      </c>
      <c r="AP22" s="77" t="str">
        <f>IF(R22*R23&gt;1,IF(AL22&lt;AL41,1,0),"")</f>
        <v/>
      </c>
      <c r="AQ22" s="78"/>
      <c r="AR22" t="s">
        <v>51</v>
      </c>
      <c r="AS22" s="8"/>
    </row>
    <row r="23" spans="1:45" ht="16" customHeight="1" thickBot="1" x14ac:dyDescent="0.25">
      <c r="A23" s="54"/>
      <c r="B23" s="52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9"/>
      <c r="S23" s="70"/>
      <c r="T23" s="71"/>
      <c r="U23" s="18" t="s">
        <v>20</v>
      </c>
      <c r="V23" s="62"/>
      <c r="W23" s="62"/>
      <c r="X23" s="62"/>
      <c r="Y23" s="18" t="s">
        <v>20</v>
      </c>
      <c r="Z23" s="61"/>
      <c r="AA23" s="61"/>
      <c r="AB23" s="61"/>
      <c r="AC23" s="18" t="s">
        <v>20</v>
      </c>
      <c r="AD23" s="111"/>
      <c r="AE23" s="111"/>
      <c r="AF23" s="111"/>
      <c r="AG23" s="76"/>
      <c r="AH23" s="90"/>
      <c r="AI23" s="91"/>
      <c r="AJ23" s="92"/>
      <c r="AK23" s="76"/>
      <c r="AL23" s="74"/>
      <c r="AM23" s="74"/>
      <c r="AN23" s="74"/>
      <c r="AO23" s="76"/>
      <c r="AP23" s="79"/>
      <c r="AQ23" s="80"/>
      <c r="AR23" s="8" t="s">
        <v>25</v>
      </c>
      <c r="AS23" s="8"/>
    </row>
    <row r="24" spans="1:45" ht="16" customHeight="1" x14ac:dyDescent="0.2">
      <c r="A24" s="53">
        <v>5</v>
      </c>
      <c r="B24" s="51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5"/>
      <c r="S24" s="66"/>
      <c r="T24" s="67"/>
      <c r="U24" s="19" t="s">
        <v>19</v>
      </c>
      <c r="V24" s="68"/>
      <c r="W24" s="68"/>
      <c r="X24" s="68"/>
      <c r="Y24" s="19" t="s">
        <v>19</v>
      </c>
      <c r="Z24" s="72"/>
      <c r="AA24" s="72"/>
      <c r="AB24" s="72"/>
      <c r="AC24" s="19" t="s">
        <v>19</v>
      </c>
      <c r="AD24" s="110" t="str">
        <f>IF(R24&gt;0,MAX(R24,V24,Z24),"")</f>
        <v/>
      </c>
      <c r="AE24" s="110"/>
      <c r="AF24" s="110"/>
      <c r="AG24" s="75" t="s">
        <v>19</v>
      </c>
      <c r="AH24" s="87" t="str">
        <f>IF(R25&gt;0,MIN(R25,V25,Z25),"")</f>
        <v/>
      </c>
      <c r="AI24" s="88"/>
      <c r="AJ24" s="89"/>
      <c r="AK24" s="75" t="s">
        <v>20</v>
      </c>
      <c r="AL24" s="73" t="str">
        <f>IF(R24*R25&gt;1,100-AD24+AH24,"")</f>
        <v/>
      </c>
      <c r="AM24" s="73"/>
      <c r="AN24" s="73"/>
      <c r="AO24" s="75" t="s">
        <v>21</v>
      </c>
      <c r="AP24" s="112" t="str">
        <f>IF(R24*R25&gt;1,IF(AL24&lt;AL43,1,0),"")</f>
        <v/>
      </c>
      <c r="AQ24" s="113"/>
      <c r="AR24" s="8" t="s">
        <v>26</v>
      </c>
      <c r="AS24" s="8"/>
    </row>
    <row r="25" spans="1:45" ht="16" customHeight="1" thickBot="1" x14ac:dyDescent="0.25">
      <c r="A25" s="54"/>
      <c r="B25" s="52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9"/>
      <c r="S25" s="70"/>
      <c r="T25" s="71"/>
      <c r="U25" s="18" t="s">
        <v>20</v>
      </c>
      <c r="V25" s="62"/>
      <c r="W25" s="62"/>
      <c r="X25" s="62"/>
      <c r="Y25" s="18" t="s">
        <v>20</v>
      </c>
      <c r="Z25" s="61"/>
      <c r="AA25" s="61"/>
      <c r="AB25" s="61"/>
      <c r="AC25" s="18" t="s">
        <v>20</v>
      </c>
      <c r="AD25" s="111"/>
      <c r="AE25" s="111"/>
      <c r="AF25" s="111"/>
      <c r="AG25" s="76"/>
      <c r="AH25" s="90"/>
      <c r="AI25" s="91"/>
      <c r="AJ25" s="92"/>
      <c r="AK25" s="76"/>
      <c r="AL25" s="74"/>
      <c r="AM25" s="74"/>
      <c r="AN25" s="74"/>
      <c r="AO25" s="76"/>
      <c r="AP25" s="114"/>
      <c r="AQ25" s="115"/>
      <c r="AR25" s="8" t="s">
        <v>27</v>
      </c>
      <c r="AS25" s="8"/>
    </row>
    <row r="26" spans="1:45" ht="16" customHeight="1" x14ac:dyDescent="0.2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6"/>
      <c r="W26" s="137" t="s">
        <v>32</v>
      </c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9"/>
      <c r="AL26" s="143" t="str">
        <f>IF(R16&gt;1,SUM(AL16:AN25),"")</f>
        <v/>
      </c>
      <c r="AM26" s="143"/>
      <c r="AN26" s="143"/>
      <c r="AO26" s="97" t="s">
        <v>21</v>
      </c>
      <c r="AP26" s="116"/>
      <c r="AQ26" s="117"/>
      <c r="AR26" s="8" t="s">
        <v>28</v>
      </c>
      <c r="AS26" s="8"/>
    </row>
    <row r="27" spans="1:45" ht="16" customHeight="1" x14ac:dyDescent="0.2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6"/>
      <c r="W27" s="140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2"/>
      <c r="AL27" s="144"/>
      <c r="AM27" s="144"/>
      <c r="AN27" s="144"/>
      <c r="AO27" s="145"/>
      <c r="AP27" s="118"/>
      <c r="AQ27" s="119"/>
      <c r="AR27" s="7" t="s">
        <v>29</v>
      </c>
      <c r="AS27" s="8"/>
    </row>
    <row r="28" spans="1:45" ht="16" customHeight="1" x14ac:dyDescent="0.2">
      <c r="A28" s="120" t="s">
        <v>47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2"/>
      <c r="W28" s="126" t="s">
        <v>50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8"/>
      <c r="AM28" s="128"/>
      <c r="AN28" s="128"/>
      <c r="AO28" s="130"/>
      <c r="AP28" s="132" t="str">
        <f>IF(R16&gt;0,SUM(AP16:AQ25),"")</f>
        <v/>
      </c>
      <c r="AQ28" s="133"/>
      <c r="AR28" s="7" t="s">
        <v>30</v>
      </c>
      <c r="AS28" s="8"/>
    </row>
    <row r="29" spans="1:45" ht="16" customHeight="1" thickBot="1" x14ac:dyDescent="0.25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5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9"/>
      <c r="AM29" s="129"/>
      <c r="AN29" s="129"/>
      <c r="AO29" s="131"/>
      <c r="AP29" s="79"/>
      <c r="AQ29" s="80"/>
      <c r="AR29" s="8" t="s">
        <v>31</v>
      </c>
      <c r="AS29" s="8"/>
    </row>
    <row r="30" spans="1:45" ht="20.05" customHeight="1" thickBot="1" x14ac:dyDescent="0.25">
      <c r="AR30" s="8" t="s">
        <v>8</v>
      </c>
      <c r="AS30" s="8"/>
    </row>
    <row r="31" spans="1:45" ht="16" customHeight="1" x14ac:dyDescent="0.2">
      <c r="A31" s="29" t="s">
        <v>37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9"/>
      <c r="AR31" s="8" t="s">
        <v>33</v>
      </c>
      <c r="AS31" s="8"/>
    </row>
    <row r="32" spans="1:45" ht="16" customHeight="1" x14ac:dyDescent="0.2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1"/>
      <c r="AR32" s="8" t="s">
        <v>34</v>
      </c>
      <c r="AS32" s="8"/>
    </row>
    <row r="33" spans="1:46" ht="16" customHeight="1" x14ac:dyDescent="0.2">
      <c r="A33" s="152" t="s">
        <v>9</v>
      </c>
      <c r="B33" s="153"/>
      <c r="C33" s="153" t="s">
        <v>10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4" t="s">
        <v>11</v>
      </c>
      <c r="S33" s="154"/>
      <c r="T33" s="154"/>
      <c r="U33" s="154"/>
      <c r="V33" s="154" t="s">
        <v>12</v>
      </c>
      <c r="W33" s="154"/>
      <c r="X33" s="154"/>
      <c r="Y33" s="154"/>
      <c r="Z33" s="154" t="s">
        <v>13</v>
      </c>
      <c r="AA33" s="154"/>
      <c r="AB33" s="154"/>
      <c r="AC33" s="154"/>
      <c r="AD33" s="154" t="s">
        <v>14</v>
      </c>
      <c r="AE33" s="154"/>
      <c r="AF33" s="154"/>
      <c r="AG33" s="154"/>
      <c r="AH33" s="154" t="s">
        <v>15</v>
      </c>
      <c r="AI33" s="154"/>
      <c r="AJ33" s="154"/>
      <c r="AK33" s="154"/>
      <c r="AL33" s="153" t="s">
        <v>16</v>
      </c>
      <c r="AM33" s="153"/>
      <c r="AN33" s="153"/>
      <c r="AO33" s="153"/>
      <c r="AP33" s="153" t="s">
        <v>17</v>
      </c>
      <c r="AQ33" s="155"/>
      <c r="AR33" s="8" t="s">
        <v>35</v>
      </c>
      <c r="AS33" s="8"/>
    </row>
    <row r="34" spans="1:46" ht="16" customHeight="1" thickBot="1" x14ac:dyDescent="0.25">
      <c r="A34" s="54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2"/>
      <c r="AM34" s="52"/>
      <c r="AN34" s="52"/>
      <c r="AO34" s="52"/>
      <c r="AP34" s="52"/>
      <c r="AQ34" s="56"/>
      <c r="AR34" s="8" t="s">
        <v>36</v>
      </c>
      <c r="AS34" s="8"/>
    </row>
    <row r="35" spans="1:46" ht="16" customHeight="1" x14ac:dyDescent="0.2">
      <c r="A35" s="53">
        <v>1</v>
      </c>
      <c r="B35" s="51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72"/>
      <c r="S35" s="72"/>
      <c r="T35" s="72"/>
      <c r="U35" s="19" t="s">
        <v>19</v>
      </c>
      <c r="V35" s="156"/>
      <c r="W35" s="156"/>
      <c r="X35" s="156"/>
      <c r="Y35" s="19" t="s">
        <v>19</v>
      </c>
      <c r="Z35" s="72"/>
      <c r="AA35" s="72"/>
      <c r="AB35" s="72"/>
      <c r="AC35" s="19" t="s">
        <v>19</v>
      </c>
      <c r="AD35" s="110" t="str">
        <f>IF(R35&gt;0,MAX(R35,V35,Z35),"")</f>
        <v/>
      </c>
      <c r="AE35" s="110"/>
      <c r="AF35" s="110"/>
      <c r="AG35" s="75" t="s">
        <v>19</v>
      </c>
      <c r="AH35" s="87" t="str">
        <f>IF(R36&gt;0,MIN(R36,V36,Z36),"")</f>
        <v/>
      </c>
      <c r="AI35" s="88"/>
      <c r="AJ35" s="89"/>
      <c r="AK35" s="75" t="s">
        <v>20</v>
      </c>
      <c r="AL35" s="73" t="str">
        <f>IF(R35*R36&gt;1,100-AD35+AH35,"")</f>
        <v/>
      </c>
      <c r="AM35" s="73"/>
      <c r="AN35" s="73"/>
      <c r="AO35" s="75" t="s">
        <v>21</v>
      </c>
      <c r="AP35" s="81" t="str">
        <f>IF(R35*R36&gt;1,IF(AL35&lt;AL16,1,0),"")</f>
        <v/>
      </c>
      <c r="AQ35" s="157"/>
      <c r="AR35" s="8" t="s">
        <v>38</v>
      </c>
      <c r="AS35" s="8"/>
    </row>
    <row r="36" spans="1:46" ht="16" customHeight="1" thickBot="1" x14ac:dyDescent="0.25">
      <c r="A36" s="54"/>
      <c r="B36" s="52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1"/>
      <c r="S36" s="61"/>
      <c r="T36" s="61"/>
      <c r="U36" s="18" t="s">
        <v>20</v>
      </c>
      <c r="V36" s="62"/>
      <c r="W36" s="62"/>
      <c r="X36" s="62"/>
      <c r="Y36" s="18" t="s">
        <v>20</v>
      </c>
      <c r="Z36" s="61"/>
      <c r="AA36" s="61"/>
      <c r="AB36" s="61"/>
      <c r="AC36" s="18" t="s">
        <v>20</v>
      </c>
      <c r="AD36" s="111"/>
      <c r="AE36" s="111"/>
      <c r="AF36" s="111"/>
      <c r="AG36" s="76"/>
      <c r="AH36" s="90"/>
      <c r="AI36" s="91"/>
      <c r="AJ36" s="92"/>
      <c r="AK36" s="76"/>
      <c r="AL36" s="74"/>
      <c r="AM36" s="74"/>
      <c r="AN36" s="74"/>
      <c r="AO36" s="76"/>
      <c r="AP36" s="84"/>
      <c r="AQ36" s="158"/>
      <c r="AR36" s="8" t="s">
        <v>39</v>
      </c>
      <c r="AS36" s="8"/>
    </row>
    <row r="37" spans="1:46" ht="16" customHeight="1" x14ac:dyDescent="0.2">
      <c r="A37" s="53">
        <v>2</v>
      </c>
      <c r="B37" s="51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2"/>
      <c r="S37" s="72"/>
      <c r="T37" s="72"/>
      <c r="U37" s="19" t="s">
        <v>19</v>
      </c>
      <c r="V37" s="68"/>
      <c r="W37" s="68"/>
      <c r="X37" s="68"/>
      <c r="Y37" s="19" t="s">
        <v>19</v>
      </c>
      <c r="Z37" s="72"/>
      <c r="AA37" s="72"/>
      <c r="AB37" s="72"/>
      <c r="AC37" s="19" t="s">
        <v>19</v>
      </c>
      <c r="AD37" s="110" t="str">
        <f>IF(R37&gt;0,MAX(R37,V37,Z37),"")</f>
        <v/>
      </c>
      <c r="AE37" s="110"/>
      <c r="AF37" s="110"/>
      <c r="AG37" s="75" t="s">
        <v>19</v>
      </c>
      <c r="AH37" s="87" t="str">
        <f>IF(R38&gt;0,MIN(R38,V38,Z38),"")</f>
        <v/>
      </c>
      <c r="AI37" s="88"/>
      <c r="AJ37" s="89"/>
      <c r="AK37" s="75" t="s">
        <v>20</v>
      </c>
      <c r="AL37" s="73" t="str">
        <f>IF(R37*R38&gt;1,100-AD37+AH37,"")</f>
        <v/>
      </c>
      <c r="AM37" s="73"/>
      <c r="AN37" s="73"/>
      <c r="AO37" s="75" t="s">
        <v>21</v>
      </c>
      <c r="AP37" s="81" t="str">
        <f>IF(R37*R38&gt;1,IF(AL37&lt;AL18,1,0),"")</f>
        <v/>
      </c>
      <c r="AQ37" s="157"/>
      <c r="AR37" s="8" t="s">
        <v>40</v>
      </c>
      <c r="AS37" s="8"/>
    </row>
    <row r="38" spans="1:46" ht="16" customHeight="1" thickBot="1" x14ac:dyDescent="0.25">
      <c r="A38" s="54"/>
      <c r="B38" s="52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1"/>
      <c r="S38" s="61"/>
      <c r="T38" s="61"/>
      <c r="U38" s="18" t="s">
        <v>20</v>
      </c>
      <c r="V38" s="62"/>
      <c r="W38" s="62"/>
      <c r="X38" s="62"/>
      <c r="Y38" s="18" t="s">
        <v>20</v>
      </c>
      <c r="Z38" s="61"/>
      <c r="AA38" s="61"/>
      <c r="AB38" s="61"/>
      <c r="AC38" s="18" t="s">
        <v>20</v>
      </c>
      <c r="AD38" s="111"/>
      <c r="AE38" s="111"/>
      <c r="AF38" s="111"/>
      <c r="AG38" s="76"/>
      <c r="AH38" s="90"/>
      <c r="AI38" s="91"/>
      <c r="AJ38" s="92"/>
      <c r="AK38" s="76"/>
      <c r="AL38" s="74"/>
      <c r="AM38" s="74"/>
      <c r="AN38" s="74"/>
      <c r="AO38" s="76"/>
      <c r="AP38" s="84"/>
      <c r="AQ38" s="158"/>
      <c r="AR38" s="8" t="s">
        <v>41</v>
      </c>
      <c r="AS38" s="8"/>
      <c r="AT38" s="10"/>
    </row>
    <row r="39" spans="1:46" ht="16" customHeight="1" x14ac:dyDescent="0.2">
      <c r="A39" s="53">
        <v>3</v>
      </c>
      <c r="B39" s="5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72"/>
      <c r="S39" s="72"/>
      <c r="T39" s="72"/>
      <c r="U39" s="19" t="s">
        <v>19</v>
      </c>
      <c r="V39" s="68"/>
      <c r="W39" s="68"/>
      <c r="X39" s="68"/>
      <c r="Y39" s="19" t="s">
        <v>19</v>
      </c>
      <c r="Z39" s="72"/>
      <c r="AA39" s="72"/>
      <c r="AB39" s="72"/>
      <c r="AC39" s="19" t="s">
        <v>19</v>
      </c>
      <c r="AD39" s="110" t="str">
        <f>IF(R39&gt;0,MAX(R39,V39,Z39),"")</f>
        <v/>
      </c>
      <c r="AE39" s="110"/>
      <c r="AF39" s="110"/>
      <c r="AG39" s="75" t="s">
        <v>19</v>
      </c>
      <c r="AH39" s="87" t="str">
        <f>IF(R40&gt;0,MIN(R40,V40,Z40),"")</f>
        <v/>
      </c>
      <c r="AI39" s="88"/>
      <c r="AJ39" s="89"/>
      <c r="AK39" s="75" t="s">
        <v>20</v>
      </c>
      <c r="AL39" s="73" t="str">
        <f>IF(R39*R40&gt;1,100-AD39+AH39,"")</f>
        <v/>
      </c>
      <c r="AM39" s="73"/>
      <c r="AN39" s="73"/>
      <c r="AO39" s="75" t="s">
        <v>21</v>
      </c>
      <c r="AP39" s="81" t="str">
        <f>IF(R39*R40&gt;1,IF(AL39&lt;AL20,1,0),"")</f>
        <v/>
      </c>
      <c r="AQ39" s="157"/>
      <c r="AR39" s="8" t="s">
        <v>42</v>
      </c>
      <c r="AS39" s="8"/>
    </row>
    <row r="40" spans="1:46" ht="16" customHeight="1" thickBot="1" x14ac:dyDescent="0.25">
      <c r="A40" s="54"/>
      <c r="B40" s="52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1"/>
      <c r="S40" s="61"/>
      <c r="T40" s="61"/>
      <c r="U40" s="18" t="s">
        <v>20</v>
      </c>
      <c r="V40" s="62"/>
      <c r="W40" s="62"/>
      <c r="X40" s="62"/>
      <c r="Y40" s="18" t="s">
        <v>20</v>
      </c>
      <c r="Z40" s="61"/>
      <c r="AA40" s="61"/>
      <c r="AB40" s="61"/>
      <c r="AC40" s="18" t="s">
        <v>20</v>
      </c>
      <c r="AD40" s="111"/>
      <c r="AE40" s="111"/>
      <c r="AF40" s="111"/>
      <c r="AG40" s="76"/>
      <c r="AH40" s="90"/>
      <c r="AI40" s="91"/>
      <c r="AJ40" s="92"/>
      <c r="AK40" s="76"/>
      <c r="AL40" s="74"/>
      <c r="AM40" s="74"/>
      <c r="AN40" s="74"/>
      <c r="AO40" s="76"/>
      <c r="AP40" s="84"/>
      <c r="AQ40" s="158"/>
      <c r="AR40" s="8"/>
      <c r="AS40" s="8"/>
    </row>
    <row r="41" spans="1:46" ht="16" customHeight="1" x14ac:dyDescent="0.2">
      <c r="A41" s="53">
        <v>4</v>
      </c>
      <c r="B41" s="51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72"/>
      <c r="S41" s="72"/>
      <c r="T41" s="72"/>
      <c r="U41" s="19" t="s">
        <v>19</v>
      </c>
      <c r="V41" s="68"/>
      <c r="W41" s="68"/>
      <c r="X41" s="68"/>
      <c r="Y41" s="19" t="s">
        <v>19</v>
      </c>
      <c r="Z41" s="72"/>
      <c r="AA41" s="72"/>
      <c r="AB41" s="72"/>
      <c r="AC41" s="19" t="s">
        <v>19</v>
      </c>
      <c r="AD41" s="110" t="str">
        <f>IF(R41&gt;0,MAX(R41,V41,Z41),"")</f>
        <v/>
      </c>
      <c r="AE41" s="110"/>
      <c r="AF41" s="110"/>
      <c r="AG41" s="75" t="s">
        <v>19</v>
      </c>
      <c r="AH41" s="87" t="str">
        <f>IF(R42&gt;0,MIN(R42,V42,Z42),"")</f>
        <v/>
      </c>
      <c r="AI41" s="88"/>
      <c r="AJ41" s="89"/>
      <c r="AK41" s="75" t="s">
        <v>20</v>
      </c>
      <c r="AL41" s="73" t="str">
        <f>IF(R41*R42&gt;1,100-AD41+AH41,"")</f>
        <v/>
      </c>
      <c r="AM41" s="73"/>
      <c r="AN41" s="73"/>
      <c r="AO41" s="75" t="s">
        <v>21</v>
      </c>
      <c r="AP41" s="81" t="str">
        <f>IF(R41*R42&gt;1,IF(AL41&lt;AL22,1,0),"")</f>
        <v/>
      </c>
      <c r="AQ41" s="157"/>
      <c r="AR41" s="8"/>
      <c r="AS41" s="8"/>
    </row>
    <row r="42" spans="1:46" ht="16" customHeight="1" thickBot="1" x14ac:dyDescent="0.25">
      <c r="A42" s="54"/>
      <c r="B42" s="52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1"/>
      <c r="S42" s="61"/>
      <c r="T42" s="61"/>
      <c r="U42" s="18" t="s">
        <v>20</v>
      </c>
      <c r="V42" s="62"/>
      <c r="W42" s="62"/>
      <c r="X42" s="62"/>
      <c r="Y42" s="18" t="s">
        <v>20</v>
      </c>
      <c r="Z42" s="61"/>
      <c r="AA42" s="61"/>
      <c r="AB42" s="61"/>
      <c r="AC42" s="18" t="s">
        <v>20</v>
      </c>
      <c r="AD42" s="111"/>
      <c r="AE42" s="111"/>
      <c r="AF42" s="111"/>
      <c r="AG42" s="76"/>
      <c r="AH42" s="90"/>
      <c r="AI42" s="91"/>
      <c r="AJ42" s="92"/>
      <c r="AK42" s="76"/>
      <c r="AL42" s="74"/>
      <c r="AM42" s="74"/>
      <c r="AN42" s="74"/>
      <c r="AO42" s="76"/>
      <c r="AP42" s="84"/>
      <c r="AQ42" s="158"/>
      <c r="AR42" s="8"/>
      <c r="AS42" s="8"/>
    </row>
    <row r="43" spans="1:46" ht="16" customHeight="1" x14ac:dyDescent="0.2">
      <c r="A43" s="53">
        <v>5</v>
      </c>
      <c r="B43" s="51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72"/>
      <c r="S43" s="72"/>
      <c r="T43" s="72"/>
      <c r="U43" s="19" t="s">
        <v>19</v>
      </c>
      <c r="V43" s="68"/>
      <c r="W43" s="68"/>
      <c r="X43" s="68"/>
      <c r="Y43" s="19" t="s">
        <v>19</v>
      </c>
      <c r="Z43" s="72"/>
      <c r="AA43" s="72"/>
      <c r="AB43" s="72"/>
      <c r="AC43" s="19" t="s">
        <v>19</v>
      </c>
      <c r="AD43" s="110" t="str">
        <f>IF(R43&gt;0,MAX(R43,V43,Z43),"")</f>
        <v/>
      </c>
      <c r="AE43" s="110"/>
      <c r="AF43" s="110"/>
      <c r="AG43" s="75" t="s">
        <v>19</v>
      </c>
      <c r="AH43" s="87" t="str">
        <f>IF(R44&gt;0,MIN(R44,V44,Z44),"")</f>
        <v/>
      </c>
      <c r="AI43" s="88"/>
      <c r="AJ43" s="89"/>
      <c r="AK43" s="75" t="s">
        <v>20</v>
      </c>
      <c r="AL43" s="73" t="str">
        <f>IF(R43*R44&gt;1,100-AD43+AH43,"")</f>
        <v/>
      </c>
      <c r="AM43" s="73"/>
      <c r="AN43" s="73"/>
      <c r="AO43" s="75" t="s">
        <v>21</v>
      </c>
      <c r="AP43" s="81" t="str">
        <f>IF(R43*R44&gt;1,IF(AL43&lt;AL24,1,0),"")</f>
        <v/>
      </c>
      <c r="AQ43" s="157"/>
      <c r="AR43" s="8"/>
      <c r="AS43" s="8"/>
    </row>
    <row r="44" spans="1:46" ht="16" customHeight="1" thickBot="1" x14ac:dyDescent="0.25">
      <c r="A44" s="54"/>
      <c r="B44" s="52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1"/>
      <c r="S44" s="61"/>
      <c r="T44" s="61"/>
      <c r="U44" s="18" t="s">
        <v>20</v>
      </c>
      <c r="V44" s="62"/>
      <c r="W44" s="62"/>
      <c r="X44" s="62"/>
      <c r="Y44" s="18" t="s">
        <v>20</v>
      </c>
      <c r="Z44" s="61"/>
      <c r="AA44" s="61"/>
      <c r="AB44" s="61"/>
      <c r="AC44" s="18" t="s">
        <v>20</v>
      </c>
      <c r="AD44" s="111"/>
      <c r="AE44" s="111"/>
      <c r="AF44" s="111"/>
      <c r="AG44" s="76"/>
      <c r="AH44" s="90"/>
      <c r="AI44" s="91"/>
      <c r="AJ44" s="92"/>
      <c r="AK44" s="76"/>
      <c r="AL44" s="74"/>
      <c r="AM44" s="74"/>
      <c r="AN44" s="74"/>
      <c r="AO44" s="76"/>
      <c r="AP44" s="84"/>
      <c r="AQ44" s="158"/>
      <c r="AR44" s="8"/>
      <c r="AS44" s="8"/>
    </row>
    <row r="45" spans="1:46" ht="16" customHeight="1" x14ac:dyDescent="0.2">
      <c r="A45" s="134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6"/>
      <c r="W45" s="137" t="s">
        <v>32</v>
      </c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9"/>
      <c r="AL45" s="143" t="str">
        <f>IF(R35&gt;1,SUM(AL35:AN44),"")</f>
        <v/>
      </c>
      <c r="AM45" s="143"/>
      <c r="AN45" s="143"/>
      <c r="AO45" s="97" t="s">
        <v>21</v>
      </c>
      <c r="AP45" s="162"/>
      <c r="AQ45" s="163"/>
      <c r="AR45" s="8"/>
      <c r="AS45" s="8"/>
    </row>
    <row r="46" spans="1:46" ht="16" customHeight="1" x14ac:dyDescent="0.2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6"/>
      <c r="W46" s="140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2"/>
      <c r="AL46" s="144"/>
      <c r="AM46" s="144"/>
      <c r="AN46" s="144"/>
      <c r="AO46" s="145"/>
      <c r="AP46" s="164"/>
      <c r="AQ46" s="165"/>
      <c r="AR46" s="8"/>
      <c r="AS46" s="8"/>
    </row>
    <row r="47" spans="1:46" ht="16" customHeight="1" x14ac:dyDescent="0.2">
      <c r="A47" s="120" t="s">
        <v>48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2"/>
      <c r="W47" s="126" t="s">
        <v>50</v>
      </c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8"/>
      <c r="AM47" s="128"/>
      <c r="AN47" s="128"/>
      <c r="AO47" s="166"/>
      <c r="AP47" s="168" t="str">
        <f>IF(R35&gt;0,SUM(AP35:AQ44),"")</f>
        <v/>
      </c>
      <c r="AQ47" s="169"/>
      <c r="AR47" s="8"/>
      <c r="AS47" s="8"/>
    </row>
    <row r="48" spans="1:46" ht="16" customHeight="1" thickBot="1" x14ac:dyDescent="0.25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5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9"/>
      <c r="AM48" s="129"/>
      <c r="AN48" s="129"/>
      <c r="AO48" s="167"/>
      <c r="AP48" s="111"/>
      <c r="AQ48" s="170"/>
      <c r="AR48" s="7"/>
    </row>
    <row r="49" spans="1:44" ht="10.050000000000001" customHeight="1" x14ac:dyDescent="0.25">
      <c r="A49" s="9"/>
      <c r="B49" s="9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3"/>
      <c r="AM49" s="13"/>
      <c r="AN49" s="13"/>
      <c r="AO49" s="14"/>
      <c r="AP49" s="13"/>
      <c r="AQ49" s="13"/>
      <c r="AR49" s="7"/>
    </row>
    <row r="50" spans="1:44" ht="10.050000000000001" customHeight="1" x14ac:dyDescent="0.2">
      <c r="A50" s="159" t="s">
        <v>43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8"/>
    </row>
    <row r="51" spans="1:44" ht="10.050000000000001" customHeight="1" x14ac:dyDescent="0.2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8"/>
    </row>
    <row r="52" spans="1:44" ht="10.050000000000001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8"/>
    </row>
    <row r="53" spans="1:44" ht="10.050000000000001" customHeight="1" x14ac:dyDescent="0.2">
      <c r="A53" s="160" t="s">
        <v>44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8"/>
    </row>
    <row r="54" spans="1:44" ht="10.050000000000001" customHeight="1" x14ac:dyDescent="0.2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8"/>
    </row>
    <row r="55" spans="1:44" ht="10.050000000000001" customHeight="1" x14ac:dyDescent="0.2">
      <c r="A55" s="160" t="s">
        <v>45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8"/>
    </row>
    <row r="56" spans="1:44" ht="10.050000000000001" customHeight="1" x14ac:dyDescent="0.2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8"/>
    </row>
    <row r="57" spans="1:44" ht="10.050000000000001" customHeight="1" x14ac:dyDescent="0.2">
      <c r="A57" s="161" t="s">
        <v>55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8"/>
    </row>
    <row r="58" spans="1:44" ht="10.050000000000001" customHeight="1" x14ac:dyDescent="0.2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8"/>
    </row>
    <row r="59" spans="1:44" x14ac:dyDescent="0.2">
      <c r="AR59" s="8"/>
    </row>
    <row r="60" spans="1:44" x14ac:dyDescent="0.2">
      <c r="AR60" s="8"/>
    </row>
    <row r="61" spans="1:44" x14ac:dyDescent="0.2">
      <c r="AR61" s="8"/>
    </row>
  </sheetData>
  <sheetProtection selectLockedCells="1"/>
  <protectedRanges>
    <protectedRange sqref="L9 Y9" name="Bereich1"/>
  </protectedRanges>
  <mergeCells count="203">
    <mergeCell ref="A57:AQ58"/>
    <mergeCell ref="AP45:AQ46"/>
    <mergeCell ref="A47:V48"/>
    <mergeCell ref="W47:AK48"/>
    <mergeCell ref="AL47:AN48"/>
    <mergeCell ref="AO47:AO48"/>
    <mergeCell ref="AP47:AQ48"/>
    <mergeCell ref="A45:V46"/>
    <mergeCell ref="W45:AK46"/>
    <mergeCell ref="AL45:AN46"/>
    <mergeCell ref="AO45:AO46"/>
    <mergeCell ref="A43:B44"/>
    <mergeCell ref="C43:Q44"/>
    <mergeCell ref="R43:T43"/>
    <mergeCell ref="V43:X43"/>
    <mergeCell ref="R44:T44"/>
    <mergeCell ref="V44:X44"/>
    <mergeCell ref="A50:AQ51"/>
    <mergeCell ref="A53:AQ54"/>
    <mergeCell ref="A55:AQ56"/>
    <mergeCell ref="AP43:AQ44"/>
    <mergeCell ref="Z43:AB43"/>
    <mergeCell ref="AD43:AF44"/>
    <mergeCell ref="AG43:AG44"/>
    <mergeCell ref="AH43:AJ44"/>
    <mergeCell ref="Z44:AB44"/>
    <mergeCell ref="AK43:AK44"/>
    <mergeCell ref="AL43:AN44"/>
    <mergeCell ref="AO43:AO44"/>
    <mergeCell ref="A39:B40"/>
    <mergeCell ref="C39:Q40"/>
    <mergeCell ref="R39:T39"/>
    <mergeCell ref="V39:X39"/>
    <mergeCell ref="R40:T40"/>
    <mergeCell ref="V40:X40"/>
    <mergeCell ref="AK41:AK42"/>
    <mergeCell ref="AL41:AN42"/>
    <mergeCell ref="AO41:AO42"/>
    <mergeCell ref="A41:B42"/>
    <mergeCell ref="C41:Q42"/>
    <mergeCell ref="R41:T41"/>
    <mergeCell ref="V41:X41"/>
    <mergeCell ref="R42:T42"/>
    <mergeCell ref="V42:X42"/>
    <mergeCell ref="AP41:AQ42"/>
    <mergeCell ref="Z41:AB41"/>
    <mergeCell ref="AD41:AF42"/>
    <mergeCell ref="AG41:AG42"/>
    <mergeCell ref="AH41:AJ42"/>
    <mergeCell ref="Z42:AB42"/>
    <mergeCell ref="AK39:AK40"/>
    <mergeCell ref="AL39:AN40"/>
    <mergeCell ref="AO39:AO40"/>
    <mergeCell ref="AL35:AN36"/>
    <mergeCell ref="AO35:AO36"/>
    <mergeCell ref="AP35:AQ36"/>
    <mergeCell ref="R36:T36"/>
    <mergeCell ref="V36:X36"/>
    <mergeCell ref="Z36:AB36"/>
    <mergeCell ref="AP37:AQ38"/>
    <mergeCell ref="AP39:AQ40"/>
    <mergeCell ref="Z39:AB39"/>
    <mergeCell ref="AD39:AF40"/>
    <mergeCell ref="AG39:AG40"/>
    <mergeCell ref="AH39:AJ40"/>
    <mergeCell ref="Z40:AB40"/>
    <mergeCell ref="A37:B38"/>
    <mergeCell ref="C37:Q38"/>
    <mergeCell ref="R37:T37"/>
    <mergeCell ref="V37:X37"/>
    <mergeCell ref="R38:T38"/>
    <mergeCell ref="V38:X38"/>
    <mergeCell ref="AK37:AK38"/>
    <mergeCell ref="AL37:AN38"/>
    <mergeCell ref="AO37:AO38"/>
    <mergeCell ref="Z37:AB37"/>
    <mergeCell ref="AD37:AF38"/>
    <mergeCell ref="AG37:AG38"/>
    <mergeCell ref="AH37:AJ38"/>
    <mergeCell ref="Z38:AB38"/>
    <mergeCell ref="A35:B36"/>
    <mergeCell ref="C35:Q36"/>
    <mergeCell ref="R35:T35"/>
    <mergeCell ref="V35:X35"/>
    <mergeCell ref="Z35:AB35"/>
    <mergeCell ref="AD35:AF36"/>
    <mergeCell ref="AG35:AG36"/>
    <mergeCell ref="AH35:AJ36"/>
    <mergeCell ref="AK35:AK36"/>
    <mergeCell ref="A31:Q32"/>
    <mergeCell ref="R31:AQ32"/>
    <mergeCell ref="A33:B34"/>
    <mergeCell ref="C33:Q34"/>
    <mergeCell ref="R33:U34"/>
    <mergeCell ref="V33:Y34"/>
    <mergeCell ref="Z33:AC34"/>
    <mergeCell ref="AD33:AG34"/>
    <mergeCell ref="AH33:AK34"/>
    <mergeCell ref="AL33:AO34"/>
    <mergeCell ref="AP33:AQ34"/>
    <mergeCell ref="AP24:AQ25"/>
    <mergeCell ref="Z24:AB24"/>
    <mergeCell ref="AD24:AF25"/>
    <mergeCell ref="AG24:AG25"/>
    <mergeCell ref="AH24:AJ25"/>
    <mergeCell ref="Z25:AB25"/>
    <mergeCell ref="AP26:AQ27"/>
    <mergeCell ref="A28:V29"/>
    <mergeCell ref="W28:AK29"/>
    <mergeCell ref="AL28:AN29"/>
    <mergeCell ref="AO28:AO29"/>
    <mergeCell ref="AP28:AQ29"/>
    <mergeCell ref="A26:V27"/>
    <mergeCell ref="W26:AK27"/>
    <mergeCell ref="AL26:AN27"/>
    <mergeCell ref="AO26:AO27"/>
    <mergeCell ref="A24:B25"/>
    <mergeCell ref="C24:Q25"/>
    <mergeCell ref="R24:T24"/>
    <mergeCell ref="V24:X24"/>
    <mergeCell ref="R25:T25"/>
    <mergeCell ref="V25:X25"/>
    <mergeCell ref="AK24:AK25"/>
    <mergeCell ref="AL24:AN25"/>
    <mergeCell ref="AO24:AO25"/>
    <mergeCell ref="AP20:AQ21"/>
    <mergeCell ref="Z20:AB20"/>
    <mergeCell ref="AD20:AF21"/>
    <mergeCell ref="AG20:AG21"/>
    <mergeCell ref="AH20:AJ21"/>
    <mergeCell ref="Z21:AB21"/>
    <mergeCell ref="A22:B23"/>
    <mergeCell ref="C22:Q23"/>
    <mergeCell ref="R22:T22"/>
    <mergeCell ref="V22:X22"/>
    <mergeCell ref="R23:T23"/>
    <mergeCell ref="V23:X23"/>
    <mergeCell ref="AK22:AK23"/>
    <mergeCell ref="AL22:AN23"/>
    <mergeCell ref="AO22:AO23"/>
    <mergeCell ref="AP22:AQ23"/>
    <mergeCell ref="Z22:AB22"/>
    <mergeCell ref="AD22:AF23"/>
    <mergeCell ref="AG22:AG23"/>
    <mergeCell ref="AH22:AJ23"/>
    <mergeCell ref="Z23:AB23"/>
    <mergeCell ref="A20:B21"/>
    <mergeCell ref="C20:Q21"/>
    <mergeCell ref="R20:T20"/>
    <mergeCell ref="V20:X20"/>
    <mergeCell ref="R21:T21"/>
    <mergeCell ref="V21:X21"/>
    <mergeCell ref="AK20:AK21"/>
    <mergeCell ref="AL20:AN21"/>
    <mergeCell ref="AO20:AO21"/>
    <mergeCell ref="AL16:AN17"/>
    <mergeCell ref="AO16:AO17"/>
    <mergeCell ref="AD16:AF17"/>
    <mergeCell ref="AG16:AG17"/>
    <mergeCell ref="AH16:AJ17"/>
    <mergeCell ref="AK16:AK17"/>
    <mergeCell ref="AP16:AQ17"/>
    <mergeCell ref="R17:T17"/>
    <mergeCell ref="V17:X17"/>
    <mergeCell ref="Z17:AB17"/>
    <mergeCell ref="A18:B19"/>
    <mergeCell ref="C18:Q19"/>
    <mergeCell ref="R18:T18"/>
    <mergeCell ref="V18:X18"/>
    <mergeCell ref="R19:T19"/>
    <mergeCell ref="V19:X19"/>
    <mergeCell ref="Z18:AB18"/>
    <mergeCell ref="AL18:AN19"/>
    <mergeCell ref="AO18:AO19"/>
    <mergeCell ref="AP18:AQ19"/>
    <mergeCell ref="Z19:AB19"/>
    <mergeCell ref="AD18:AF19"/>
    <mergeCell ref="AG18:AG19"/>
    <mergeCell ref="AH18:AJ19"/>
    <mergeCell ref="AK18:AK19"/>
    <mergeCell ref="A16:B17"/>
    <mergeCell ref="C16:Q17"/>
    <mergeCell ref="R16:T16"/>
    <mergeCell ref="V16:X16"/>
    <mergeCell ref="Z16:AB16"/>
    <mergeCell ref="Z14:AC15"/>
    <mergeCell ref="AD14:AG15"/>
    <mergeCell ref="AH14:AK15"/>
    <mergeCell ref="AL14:AO15"/>
    <mergeCell ref="A14:B15"/>
    <mergeCell ref="C14:Q15"/>
    <mergeCell ref="R14:U15"/>
    <mergeCell ref="V14:Y15"/>
    <mergeCell ref="AP14:AQ15"/>
    <mergeCell ref="K1:AF2"/>
    <mergeCell ref="K3:AF4"/>
    <mergeCell ref="K5:AF7"/>
    <mergeCell ref="L9:S10"/>
    <mergeCell ref="A12:Q13"/>
    <mergeCell ref="R12:AQ13"/>
    <mergeCell ref="X9:AE10"/>
    <mergeCell ref="L8:S8"/>
    <mergeCell ref="X8:AE8"/>
  </mergeCells>
  <dataValidations count="2">
    <dataValidation type="list" allowBlank="1" showInputMessage="1" showErrorMessage="1" sqref="X9:AE10">
      <formula1>$AR$4:$AR$11</formula1>
    </dataValidation>
    <dataValidation type="list" allowBlank="1" showInputMessage="1" showErrorMessage="1" sqref="R31:AQ32 R12">
      <formula1>$AR$17:$AR$39</formula1>
    </dataValidation>
  </dataValidations>
  <printOptions horizontalCentered="1" verticalCentered="1"/>
  <pageMargins left="0" right="0" top="0" bottom="0" header="0.51181102362204722" footer="0.51181102362204722"/>
  <pageSetup paperSize="9" orientation="portrait" horizontalDpi="4294967293" verticalDpi="300" r:id="rId1"/>
  <headerFooter alignWithMargins="0"/>
  <cellWatches>
    <cellWatch r="L9"/>
  </cellWatches>
  <drawing r:id="rId2"/>
  <legacyDrawing r:id="rId3"/>
  <oleObjects>
    <mc:AlternateContent xmlns:mc="http://schemas.openxmlformats.org/markup-compatibility/2006">
      <mc:Choice Requires="x14">
        <oleObject progId="MSDraw.Drawing.8.1" shapeId="1025" r:id="rId4">
          <objectPr defaultSize="0" autoPict="0" r:id="rId5">
            <anchor moveWithCells="1" sizeWithCells="1">
              <from>
                <xdr:col>32</xdr:col>
                <xdr:colOff>69011</xdr:colOff>
                <xdr:row>0</xdr:row>
                <xdr:rowOff>77638</xdr:rowOff>
              </from>
              <to>
                <xdr:col>41</xdr:col>
                <xdr:colOff>86264</xdr:colOff>
                <xdr:row>6</xdr:row>
                <xdr:rowOff>138023</xdr:rowOff>
              </to>
            </anchor>
          </objectPr>
        </oleObject>
      </mc:Choice>
      <mc:Fallback>
        <oleObject progId="MSDraw.Drawing.8.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4:AA6"/>
  <sheetViews>
    <sheetView workbookViewId="0">
      <selection activeCell="AC14" sqref="AC14"/>
    </sheetView>
  </sheetViews>
  <sheetFormatPr baseColWidth="10" defaultRowHeight="12.9" x14ac:dyDescent="0.2"/>
  <cols>
    <col min="1" max="27" width="1.875" customWidth="1"/>
  </cols>
  <sheetData>
    <row r="4" spans="2:27" ht="13.6" thickBot="1" x14ac:dyDescent="0.25"/>
    <row r="5" spans="2:27" x14ac:dyDescent="0.2">
      <c r="B5" s="171" t="s">
        <v>18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2"/>
    </row>
    <row r="6" spans="2:27" x14ac:dyDescent="0.2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4"/>
    </row>
  </sheetData>
  <mergeCells count="1">
    <mergeCell ref="B5:AA6"/>
  </mergeCells>
  <dataValidations count="1">
    <dataValidation type="list" allowBlank="1" showInputMessage="1" showErrorMessage="1" sqref="B5:AA6">
      <formula1>$BD$15:$BD$36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2.9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Schredl</dc:creator>
  <cp:lastModifiedBy>Hans</cp:lastModifiedBy>
  <cp:lastPrinted>2017-09-25T21:03:50Z</cp:lastPrinted>
  <dcterms:created xsi:type="dcterms:W3CDTF">2006-06-08T11:20:43Z</dcterms:created>
  <dcterms:modified xsi:type="dcterms:W3CDTF">2018-03-27T19:25:50Z</dcterms:modified>
</cp:coreProperties>
</file>